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morotomi</author>
  </authors>
  <commentList>
    <comment ref="C42" authorId="0">
      <text>
        <r>
          <rPr>
            <b/>
            <sz val="9"/>
            <rFont val="ＭＳ Ｐゴシック"/>
            <family val="3"/>
          </rPr>
          <t>morotomi: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<sst xmlns="http://schemas.openxmlformats.org/spreadsheetml/2006/main" count="85" uniqueCount="75">
  <si>
    <t>下部計算式による</t>
  </si>
  <si>
    <t>単位　　万円</t>
  </si>
  <si>
    <t>一類　　：　　工場，市場，倉庫</t>
  </si>
  <si>
    <t>二類　　：　　事務所，共同住宅，店舗，学校など</t>
  </si>
  <si>
    <t>三類　　：　　公会堂，美術館，病院，ホテルなど</t>
  </si>
  <si>
    <t>四類　　：　　専用住宅</t>
  </si>
  <si>
    <t>層数</t>
  </si>
  <si>
    <t>係数</t>
  </si>
  <si>
    <t>種　別</t>
  </si>
  <si>
    <t>鉄骨造</t>
  </si>
  <si>
    <t>鉄筋コンクリート造</t>
  </si>
  <si>
    <t>壁式鉄筋コンクリート造</t>
  </si>
  <si>
    <t>鉄筋鉄骨コンクリート造</t>
  </si>
  <si>
    <t>X＝延べ面積</t>
  </si>
  <si>
    <t>1000㎡未満の時</t>
  </si>
  <si>
    <t>1000㎡以上の時</t>
  </si>
  <si>
    <t>二類</t>
  </si>
  <si>
    <t>一類</t>
  </si>
  <si>
    <t>三類</t>
  </si>
  <si>
    <t>四類</t>
  </si>
  <si>
    <t>｛１９＋（X／５０－６）×１．５｝×Ｈ×C</t>
  </si>
  <si>
    <t>｛１８＋（X／５０－３）×１．５｝×Ｈ×C</t>
  </si>
  <si>
    <t>｛１９＋（X／５０－３）×１．５｝×Ｈ×C</t>
  </si>
  <si>
    <t>通常料金</t>
  </si>
  <si>
    <t>地下室</t>
  </si>
  <si>
    <t>壁式ＲＣ造</t>
  </si>
  <si>
    <t>構造設計料金表</t>
  </si>
  <si>
    <t>層数係数　　Ｈ</t>
  </si>
  <si>
    <t>構造種別係数　　Ｃ</t>
  </si>
  <si>
    <t>設計料金計算式</t>
  </si>
  <si>
    <t>ニ類：共同住宅</t>
  </si>
  <si>
    <t>計算式＝</t>
  </si>
  <si>
    <t>延べ面積</t>
  </si>
  <si>
    <t>ｍ2</t>
  </si>
  <si>
    <t>H =</t>
  </si>
  <si>
    <t>C =</t>
  </si>
  <si>
    <t>X =</t>
  </si>
  <si>
    <t>15万</t>
  </si>
  <si>
    <t>30万</t>
  </si>
  <si>
    <r>
      <t>構造設計事務所　</t>
    </r>
    <r>
      <rPr>
        <sz val="16"/>
        <rFont val="ＭＳ Ｐゴシック"/>
        <family val="3"/>
      </rPr>
      <t>諸冨設計　</t>
    </r>
    <r>
      <rPr>
        <sz val="11"/>
        <rFont val="ＭＳ Ｐゴシック"/>
        <family val="3"/>
      </rPr>
      <t>TEL2424-84-1322・FAX0424-84-1301</t>
    </r>
  </si>
  <si>
    <t>｛３５＋（X－１０００）／５０×１．５｝×Ｈ×Ｃ</t>
  </si>
  <si>
    <t>｛３８＋（X－１０００）／５０×１．５｝×Ｈ×Ｃ</t>
  </si>
  <si>
    <t>｛３９＋（X－１０００）／５０×１．５｝×Ｈ×Ｃ</t>
  </si>
  <si>
    <t>｛４０＋（X－１０００）／５０×１．５｝×Ｈ×Ｃ</t>
  </si>
  <si>
    <t>40万</t>
  </si>
  <si>
    <t>35万</t>
  </si>
  <si>
    <t>請求金額目安</t>
  </si>
  <si>
    <t>擁 壁</t>
  </si>
  <si>
    <t>50万</t>
  </si>
  <si>
    <t>60万</t>
  </si>
  <si>
    <t>木造在来　３階建て　（3層）</t>
  </si>
  <si>
    <t>木造在来　４階建て(混構造）　地下RC造+1,2,3階木造</t>
  </si>
  <si>
    <t>木造２×４　３階建て　（3層）</t>
  </si>
  <si>
    <t>木造２×４　２階建て（2層）　</t>
  </si>
  <si>
    <t>木造２×４　３階建て（混構造）　1階RC,S造+木造2階</t>
  </si>
  <si>
    <t>木造２×４　４階建て（混構造）　地下1階+地上3階</t>
  </si>
  <si>
    <t>木造在来　３階建て(混構造）　1階RC,S造+2,3階木造（3層）</t>
  </si>
  <si>
    <t>木造在来　３階建て(混構造）　地下RC造+1,2階木造（3層）</t>
  </si>
  <si>
    <t>木造在来　３階建て(混構造）　1階RC,S造+2,3階木造（3層）擁壁一体</t>
  </si>
  <si>
    <t>木　造</t>
  </si>
  <si>
    <t>ル－ト1の時</t>
  </si>
  <si>
    <t>ル－ト1以外の時</t>
  </si>
  <si>
    <t>木造在来　２階建て　（2層）150㎡まで</t>
  </si>
  <si>
    <t>一体10万より,複数の時　5万Х個数</t>
  </si>
  <si>
    <t>10万より</t>
  </si>
  <si>
    <t>20万～</t>
  </si>
  <si>
    <t>25万</t>
  </si>
  <si>
    <t>木造在来　２階建て　(　地下RC造+1階木造）</t>
  </si>
  <si>
    <t>上記木造料金は延べ面積150ｍ2までとしこれ以上は別計算とする。</t>
  </si>
  <si>
    <t>｛１９＋（X／５０－３）×１．５｝×Ｈ×C</t>
  </si>
  <si>
    <t>｛1９＋（X/50-3）×１．５｝×Ｈ×C</t>
  </si>
  <si>
    <t>　（平成23年3月31日）</t>
  </si>
  <si>
    <t>【見本】</t>
  </si>
  <si>
    <t>特殊形状：ペントハウス、斜め壁、スキップフロア－が有るときは</t>
  </si>
  <si>
    <t>1つの特殊形状につき、５万プラスに成ります。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</si>
</sst>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9" fontId="7" fillId="0" borderId="29" xfId="0" applyNumberFormat="1" applyFont="1" applyBorder="1" applyAlignment="1">
      <alignment horizontal="left"/>
    </xf>
    <xf numFmtId="5" fontId="9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7" fillId="0" borderId="27" xfId="0" applyNumberFormat="1" applyFont="1" applyBorder="1" applyAlignment="1">
      <alignment horizontal="left"/>
    </xf>
    <xf numFmtId="5" fontId="7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5" fontId="1" fillId="0" borderId="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5" fontId="11" fillId="0" borderId="26" xfId="0" applyNumberFormat="1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8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9" fontId="7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6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zoomScalePageLayoutView="0" workbookViewId="0" topLeftCell="A17">
      <selection activeCell="K50" sqref="K50"/>
    </sheetView>
  </sheetViews>
  <sheetFormatPr defaultColWidth="9.00390625" defaultRowHeight="13.5"/>
  <cols>
    <col min="1" max="1" width="2.125" style="0" customWidth="1"/>
    <col min="2" max="2" width="13.00390625" style="0" customWidth="1"/>
    <col min="3" max="3" width="6.375" style="0" customWidth="1"/>
    <col min="4" max="4" width="4.25390625" style="0" customWidth="1"/>
    <col min="6" max="6" width="13.625" style="0" customWidth="1"/>
    <col min="7" max="7" width="21.875" style="0" customWidth="1"/>
    <col min="8" max="8" width="17.875" style="0" customWidth="1"/>
    <col min="9" max="9" width="9.125" style="0" customWidth="1"/>
  </cols>
  <sheetData>
    <row r="1" spans="2:7" ht="42.75" customHeight="1">
      <c r="B1" s="29" t="s">
        <v>26</v>
      </c>
      <c r="C1" s="3"/>
      <c r="D1" s="3"/>
      <c r="E1" s="3"/>
      <c r="F1" s="24" t="s">
        <v>0</v>
      </c>
      <c r="G1" s="24"/>
    </row>
    <row r="2" spans="2:9" ht="19.5" customHeight="1">
      <c r="B2" s="3" t="s">
        <v>71</v>
      </c>
      <c r="C2" s="3"/>
      <c r="D2" s="3"/>
      <c r="E2" s="3" t="s">
        <v>1</v>
      </c>
      <c r="F2" s="3"/>
      <c r="G2" s="3"/>
      <c r="H2" s="30" t="s">
        <v>27</v>
      </c>
      <c r="I2" s="3"/>
    </row>
    <row r="3" spans="2:9" ht="15" customHeight="1">
      <c r="B3" s="21" t="s">
        <v>2</v>
      </c>
      <c r="C3" s="21"/>
      <c r="D3" s="13"/>
      <c r="E3" s="13"/>
      <c r="F3" s="18"/>
      <c r="G3" s="3"/>
      <c r="H3" s="22" t="s">
        <v>6</v>
      </c>
      <c r="I3" s="22" t="s">
        <v>7</v>
      </c>
    </row>
    <row r="4" spans="2:9" ht="15" customHeight="1">
      <c r="B4" s="21" t="s">
        <v>3</v>
      </c>
      <c r="C4" s="21"/>
      <c r="D4" s="21"/>
      <c r="E4" s="21"/>
      <c r="F4" s="23"/>
      <c r="G4" s="3"/>
      <c r="H4" s="22">
        <v>1</v>
      </c>
      <c r="I4" s="22">
        <v>1.1</v>
      </c>
    </row>
    <row r="5" spans="2:9" ht="15" customHeight="1">
      <c r="B5" s="21" t="s">
        <v>4</v>
      </c>
      <c r="C5" s="21"/>
      <c r="D5" s="19"/>
      <c r="E5" s="19"/>
      <c r="F5" s="19"/>
      <c r="G5" s="3"/>
      <c r="H5" s="22">
        <v>2</v>
      </c>
      <c r="I5" s="22">
        <v>1.2</v>
      </c>
    </row>
    <row r="6" spans="2:9" ht="15" customHeight="1">
      <c r="B6" s="21" t="s">
        <v>5</v>
      </c>
      <c r="C6" s="13"/>
      <c r="D6" s="14"/>
      <c r="E6" s="14"/>
      <c r="F6" s="18"/>
      <c r="G6" s="3"/>
      <c r="H6" s="22">
        <v>3</v>
      </c>
      <c r="I6" s="22">
        <v>1.3</v>
      </c>
    </row>
    <row r="7" spans="2:9" ht="15" customHeight="1">
      <c r="B7" s="3"/>
      <c r="C7" s="3"/>
      <c r="D7" s="3"/>
      <c r="E7" s="3"/>
      <c r="F7" s="3"/>
      <c r="G7" s="3"/>
      <c r="H7" s="22">
        <v>4</v>
      </c>
      <c r="I7" s="22">
        <v>1.4</v>
      </c>
    </row>
    <row r="8" spans="2:9" ht="15" customHeight="1">
      <c r="B8" s="30" t="s">
        <v>28</v>
      </c>
      <c r="C8" s="24"/>
      <c r="D8" s="24"/>
      <c r="E8" s="3"/>
      <c r="F8" s="3"/>
      <c r="G8" s="3"/>
      <c r="H8" s="22">
        <v>5</v>
      </c>
      <c r="I8" s="22">
        <v>1.5</v>
      </c>
    </row>
    <row r="9" spans="2:9" ht="15" customHeight="1">
      <c r="B9" s="108" t="s">
        <v>8</v>
      </c>
      <c r="C9" s="109"/>
      <c r="D9" s="109"/>
      <c r="E9" s="110"/>
      <c r="F9" s="22" t="s">
        <v>7</v>
      </c>
      <c r="G9" s="3"/>
      <c r="H9" s="22">
        <v>6</v>
      </c>
      <c r="I9" s="22">
        <v>1.6</v>
      </c>
    </row>
    <row r="10" spans="2:9" ht="15" customHeight="1">
      <c r="B10" s="13" t="s">
        <v>9</v>
      </c>
      <c r="C10" s="14"/>
      <c r="D10" s="14"/>
      <c r="E10" s="18"/>
      <c r="F10" s="22">
        <v>1.1</v>
      </c>
      <c r="G10" s="3"/>
      <c r="H10" s="22">
        <v>7</v>
      </c>
      <c r="I10" s="22">
        <v>1.7</v>
      </c>
    </row>
    <row r="11" spans="2:9" ht="15" customHeight="1">
      <c r="B11" s="13" t="s">
        <v>10</v>
      </c>
      <c r="C11" s="14"/>
      <c r="D11" s="14"/>
      <c r="E11" s="18"/>
      <c r="F11" s="22">
        <v>1.2</v>
      </c>
      <c r="G11" s="3"/>
      <c r="H11" s="22">
        <v>8</v>
      </c>
      <c r="I11" s="22">
        <v>1.8</v>
      </c>
    </row>
    <row r="12" spans="2:9" ht="15" customHeight="1">
      <c r="B12" s="13" t="s">
        <v>11</v>
      </c>
      <c r="C12" s="14"/>
      <c r="D12" s="14"/>
      <c r="E12" s="18"/>
      <c r="F12" s="22">
        <v>1.3</v>
      </c>
      <c r="G12" s="3"/>
      <c r="H12" s="22">
        <v>9</v>
      </c>
      <c r="I12" s="22">
        <v>1.9</v>
      </c>
    </row>
    <row r="13" spans="2:9" ht="15" customHeight="1">
      <c r="B13" s="13" t="s">
        <v>12</v>
      </c>
      <c r="C13" s="14"/>
      <c r="D13" s="14"/>
      <c r="E13" s="18"/>
      <c r="F13" s="22">
        <v>1.4</v>
      </c>
      <c r="G13" s="3"/>
      <c r="H13" s="22">
        <v>10</v>
      </c>
      <c r="I13" s="25">
        <v>2</v>
      </c>
    </row>
    <row r="14" ht="10.5" customHeight="1"/>
    <row r="15" spans="2:8" ht="17.25">
      <c r="B15" s="31" t="s">
        <v>29</v>
      </c>
      <c r="F15" t="s">
        <v>13</v>
      </c>
      <c r="H15" s="3" t="s">
        <v>1</v>
      </c>
    </row>
    <row r="16" ht="7.5" customHeight="1"/>
    <row r="17" spans="2:9" ht="15" customHeight="1">
      <c r="B17" s="116" t="s">
        <v>14</v>
      </c>
      <c r="C17" s="117"/>
      <c r="D17" s="118"/>
      <c r="E17" s="15" t="s">
        <v>17</v>
      </c>
      <c r="F17" s="4" t="s">
        <v>20</v>
      </c>
      <c r="G17" s="5"/>
      <c r="H17" s="5"/>
      <c r="I17" s="6"/>
    </row>
    <row r="18" spans="2:9" ht="15" customHeight="1">
      <c r="B18" s="119"/>
      <c r="C18" s="120"/>
      <c r="D18" s="121"/>
      <c r="E18" s="16" t="s">
        <v>16</v>
      </c>
      <c r="F18" s="7" t="s">
        <v>69</v>
      </c>
      <c r="G18" s="8"/>
      <c r="H18" s="8"/>
      <c r="I18" s="9"/>
    </row>
    <row r="19" spans="2:9" ht="15" customHeight="1">
      <c r="B19" s="119"/>
      <c r="C19" s="120"/>
      <c r="D19" s="121"/>
      <c r="E19" s="16" t="s">
        <v>18</v>
      </c>
      <c r="F19" s="7" t="s">
        <v>21</v>
      </c>
      <c r="G19" s="8"/>
      <c r="H19" s="8"/>
      <c r="I19" s="9"/>
    </row>
    <row r="20" spans="2:9" ht="15" customHeight="1">
      <c r="B20" s="119"/>
      <c r="C20" s="120"/>
      <c r="D20" s="121"/>
      <c r="E20" s="16" t="s">
        <v>19</v>
      </c>
      <c r="F20" s="7" t="s">
        <v>22</v>
      </c>
      <c r="G20" s="8"/>
      <c r="H20" s="8"/>
      <c r="I20" s="9"/>
    </row>
    <row r="21" spans="2:9" ht="15" customHeight="1">
      <c r="B21" s="119" t="s">
        <v>15</v>
      </c>
      <c r="C21" s="120"/>
      <c r="D21" s="121"/>
      <c r="E21" s="16" t="s">
        <v>17</v>
      </c>
      <c r="F21" s="106" t="s">
        <v>40</v>
      </c>
      <c r="G21" s="107"/>
      <c r="H21" s="107"/>
      <c r="I21" s="111"/>
    </row>
    <row r="22" spans="2:9" ht="15" customHeight="1">
      <c r="B22" s="119"/>
      <c r="C22" s="120"/>
      <c r="D22" s="121"/>
      <c r="E22" s="16" t="s">
        <v>16</v>
      </c>
      <c r="F22" s="106" t="s">
        <v>41</v>
      </c>
      <c r="G22" s="107"/>
      <c r="H22" s="107"/>
      <c r="I22" s="112"/>
    </row>
    <row r="23" spans="2:9" ht="15" customHeight="1">
      <c r="B23" s="119"/>
      <c r="C23" s="120"/>
      <c r="D23" s="121"/>
      <c r="E23" s="16" t="s">
        <v>18</v>
      </c>
      <c r="F23" s="106" t="s">
        <v>42</v>
      </c>
      <c r="G23" s="107"/>
      <c r="H23" s="107"/>
      <c r="I23" s="112"/>
    </row>
    <row r="24" spans="2:9" ht="15" customHeight="1">
      <c r="B24" s="122"/>
      <c r="C24" s="123"/>
      <c r="D24" s="124"/>
      <c r="E24" s="17" t="s">
        <v>19</v>
      </c>
      <c r="F24" s="113" t="s">
        <v>43</v>
      </c>
      <c r="G24" s="114"/>
      <c r="H24" s="114"/>
      <c r="I24" s="115"/>
    </row>
    <row r="25" ht="9" customHeight="1"/>
    <row r="26" spans="2:9" ht="16.5" customHeight="1">
      <c r="B26" s="2"/>
      <c r="C26" s="94"/>
      <c r="D26" s="95"/>
      <c r="E26" s="95"/>
      <c r="F26" s="95"/>
      <c r="G26" s="96"/>
      <c r="H26" s="20" t="s">
        <v>23</v>
      </c>
      <c r="I26" s="60"/>
    </row>
    <row r="27" spans="2:9" ht="16.5" customHeight="1">
      <c r="B27" s="97" t="s">
        <v>24</v>
      </c>
      <c r="C27" s="90"/>
      <c r="D27" s="91"/>
      <c r="E27" s="91"/>
      <c r="F27" s="91"/>
      <c r="G27" s="91"/>
      <c r="H27" s="26"/>
      <c r="I27" s="27"/>
    </row>
    <row r="28" spans="2:9" ht="19.5" customHeight="1">
      <c r="B28" s="98"/>
      <c r="C28" s="92" t="s">
        <v>25</v>
      </c>
      <c r="D28" s="93"/>
      <c r="E28" s="93"/>
      <c r="F28" s="93"/>
      <c r="G28" s="93"/>
      <c r="H28" s="10" t="s">
        <v>37</v>
      </c>
      <c r="I28" s="47"/>
    </row>
    <row r="29" spans="2:9" ht="16.5" customHeight="1">
      <c r="B29" s="99" t="s">
        <v>47</v>
      </c>
      <c r="C29" s="101" t="s">
        <v>63</v>
      </c>
      <c r="D29" s="102"/>
      <c r="E29" s="102"/>
      <c r="F29" s="102"/>
      <c r="G29" s="103"/>
      <c r="H29" s="105" t="s">
        <v>64</v>
      </c>
      <c r="I29" s="125"/>
    </row>
    <row r="30" spans="2:9" ht="5.25" customHeight="1">
      <c r="B30" s="100"/>
      <c r="C30" s="92"/>
      <c r="D30" s="93"/>
      <c r="E30" s="93"/>
      <c r="F30" s="93"/>
      <c r="G30" s="104"/>
      <c r="H30" s="105"/>
      <c r="I30" s="125"/>
    </row>
    <row r="31" spans="2:9" ht="16.5" customHeight="1">
      <c r="B31" s="99" t="s">
        <v>59</v>
      </c>
      <c r="C31" s="106" t="s">
        <v>52</v>
      </c>
      <c r="D31" s="107"/>
      <c r="E31" s="107"/>
      <c r="F31" s="107"/>
      <c r="G31" s="107"/>
      <c r="H31" s="28" t="s">
        <v>44</v>
      </c>
      <c r="I31" s="32"/>
    </row>
    <row r="32" spans="2:9" ht="16.5" customHeight="1">
      <c r="B32" s="105"/>
      <c r="C32" s="11" t="s">
        <v>53</v>
      </c>
      <c r="D32" s="12"/>
      <c r="E32" s="12"/>
      <c r="F32" s="12"/>
      <c r="G32" s="12"/>
      <c r="H32" s="28" t="s">
        <v>45</v>
      </c>
      <c r="I32" s="32"/>
    </row>
    <row r="33" spans="2:9" ht="16.5" customHeight="1">
      <c r="B33" s="105"/>
      <c r="C33" s="11" t="s">
        <v>54</v>
      </c>
      <c r="D33" s="12"/>
      <c r="E33" s="12"/>
      <c r="F33" s="12"/>
      <c r="G33" s="12"/>
      <c r="H33" s="28" t="s">
        <v>48</v>
      </c>
      <c r="I33" s="33"/>
    </row>
    <row r="34" spans="2:9" ht="16.5" customHeight="1">
      <c r="B34" s="105"/>
      <c r="C34" s="51" t="s">
        <v>55</v>
      </c>
      <c r="D34" s="51"/>
      <c r="E34" s="51"/>
      <c r="F34" s="51"/>
      <c r="G34" s="51"/>
      <c r="H34" s="52" t="s">
        <v>49</v>
      </c>
      <c r="I34" s="53"/>
    </row>
    <row r="35" spans="2:9" ht="16.5" customHeight="1">
      <c r="B35" s="105"/>
      <c r="C35" s="78" t="s">
        <v>62</v>
      </c>
      <c r="D35" s="78"/>
      <c r="E35" s="78"/>
      <c r="F35" s="78"/>
      <c r="G35" s="78"/>
      <c r="H35" s="54" t="s">
        <v>65</v>
      </c>
      <c r="I35" s="55"/>
    </row>
    <row r="36" spans="2:9" ht="16.5" customHeight="1">
      <c r="B36" s="105"/>
      <c r="C36" s="50" t="s">
        <v>67</v>
      </c>
      <c r="D36" s="50"/>
      <c r="E36" s="50"/>
      <c r="F36" s="50"/>
      <c r="G36" s="50"/>
      <c r="H36" s="56" t="s">
        <v>38</v>
      </c>
      <c r="I36" s="55"/>
    </row>
    <row r="37" spans="2:9" ht="16.5" customHeight="1">
      <c r="B37" s="105"/>
      <c r="C37" s="64" t="s">
        <v>50</v>
      </c>
      <c r="D37" s="65"/>
      <c r="E37" s="65"/>
      <c r="F37" s="65"/>
      <c r="G37" s="66"/>
      <c r="H37" s="54" t="s">
        <v>66</v>
      </c>
      <c r="I37" s="55"/>
    </row>
    <row r="38" spans="2:9" ht="16.5" customHeight="1">
      <c r="B38" s="105"/>
      <c r="C38" s="78" t="s">
        <v>56</v>
      </c>
      <c r="D38" s="78"/>
      <c r="E38" s="78"/>
      <c r="F38" s="78"/>
      <c r="G38" s="78"/>
      <c r="H38" s="56" t="s">
        <v>38</v>
      </c>
      <c r="I38" s="55"/>
    </row>
    <row r="39" spans="2:9" ht="16.5" customHeight="1">
      <c r="B39" s="105"/>
      <c r="C39" s="78" t="s">
        <v>57</v>
      </c>
      <c r="D39" s="78"/>
      <c r="E39" s="78"/>
      <c r="F39" s="78"/>
      <c r="G39" s="78"/>
      <c r="H39" s="56" t="s">
        <v>38</v>
      </c>
      <c r="I39" s="57"/>
    </row>
    <row r="40" spans="2:9" ht="16.5" customHeight="1">
      <c r="B40" s="105"/>
      <c r="C40" s="78" t="s">
        <v>58</v>
      </c>
      <c r="D40" s="78"/>
      <c r="E40" s="78"/>
      <c r="F40" s="78"/>
      <c r="G40" s="78"/>
      <c r="H40" s="56" t="s">
        <v>45</v>
      </c>
      <c r="I40" s="57"/>
    </row>
    <row r="41" spans="2:9" ht="16.5" customHeight="1">
      <c r="B41" s="105"/>
      <c r="C41" s="79" t="s">
        <v>51</v>
      </c>
      <c r="D41" s="79"/>
      <c r="E41" s="79"/>
      <c r="F41" s="79"/>
      <c r="G41" s="79"/>
      <c r="H41" s="58" t="s">
        <v>44</v>
      </c>
      <c r="I41" s="126"/>
    </row>
    <row r="42" spans="2:9" ht="16.5" customHeight="1">
      <c r="B42" s="105"/>
      <c r="C42" s="129" t="s">
        <v>73</v>
      </c>
      <c r="D42" s="129"/>
      <c r="E42" s="129"/>
      <c r="F42" s="129"/>
      <c r="G42" s="129"/>
      <c r="H42" s="130"/>
      <c r="I42" s="126"/>
    </row>
    <row r="43" spans="2:9" ht="16.5" customHeight="1">
      <c r="B43" s="100"/>
      <c r="C43" s="127" t="s">
        <v>74</v>
      </c>
      <c r="D43" s="127"/>
      <c r="E43" s="127"/>
      <c r="F43" s="127"/>
      <c r="G43" s="127"/>
      <c r="H43" s="128"/>
      <c r="I43" s="59"/>
    </row>
    <row r="44" spans="3:9" ht="22.5" customHeight="1" thickBot="1">
      <c r="C44" s="30" t="s">
        <v>68</v>
      </c>
      <c r="I44" s="34"/>
    </row>
    <row r="45" spans="2:9" ht="23.25" customHeight="1">
      <c r="B45" s="80" t="s">
        <v>30</v>
      </c>
      <c r="C45" s="81"/>
      <c r="D45" s="85" t="s">
        <v>31</v>
      </c>
      <c r="E45" s="81"/>
      <c r="F45" s="40" t="s">
        <v>70</v>
      </c>
      <c r="G45" s="35"/>
      <c r="H45" s="62" t="s">
        <v>72</v>
      </c>
      <c r="I45" s="36"/>
    </row>
    <row r="46" spans="2:9" ht="23.25" customHeight="1">
      <c r="B46" s="87"/>
      <c r="C46" s="88"/>
      <c r="D46" s="89"/>
      <c r="E46" s="88"/>
      <c r="F46" s="42"/>
      <c r="G46" s="1"/>
      <c r="H46" s="1"/>
      <c r="I46" s="38"/>
    </row>
    <row r="47" spans="2:9" ht="18" customHeight="1">
      <c r="B47" s="44" t="s">
        <v>32</v>
      </c>
      <c r="C47" s="41" t="s">
        <v>36</v>
      </c>
      <c r="D47" s="86">
        <v>356</v>
      </c>
      <c r="E47" s="86"/>
      <c r="F47" s="42" t="s">
        <v>33</v>
      </c>
      <c r="G47" s="1"/>
      <c r="H47" s="1"/>
      <c r="I47" s="38"/>
    </row>
    <row r="48" spans="2:9" ht="18" customHeight="1">
      <c r="B48" s="37"/>
      <c r="C48" s="43" t="s">
        <v>35</v>
      </c>
      <c r="D48" s="82">
        <v>1.1</v>
      </c>
      <c r="E48" s="82"/>
      <c r="F48" s="1"/>
      <c r="G48" s="1"/>
      <c r="H48" s="1"/>
      <c r="I48" s="38"/>
    </row>
    <row r="49" spans="2:9" ht="18" customHeight="1">
      <c r="B49" s="37"/>
      <c r="C49" s="43" t="s">
        <v>34</v>
      </c>
      <c r="D49" s="86">
        <v>1.3</v>
      </c>
      <c r="E49" s="86"/>
      <c r="F49" s="76"/>
      <c r="G49" s="77"/>
      <c r="H49" s="61">
        <f>+(19+(D47/50-3)*1.5)*D49*D48*10000</f>
        <v>360074.00000000006</v>
      </c>
      <c r="I49" s="39"/>
    </row>
    <row r="50" spans="2:9" ht="21" customHeight="1" thickBot="1">
      <c r="B50" s="37"/>
      <c r="F50" s="1"/>
      <c r="G50" s="83"/>
      <c r="H50" s="84"/>
      <c r="I50" s="45"/>
    </row>
    <row r="51" spans="2:9" ht="25.5" customHeight="1">
      <c r="B51" s="67" t="s">
        <v>46</v>
      </c>
      <c r="C51" s="68"/>
      <c r="D51" s="71" t="s">
        <v>60</v>
      </c>
      <c r="E51" s="72"/>
      <c r="F51" s="72"/>
      <c r="G51" s="73"/>
      <c r="H51" s="63">
        <f>+H49*1.5</f>
        <v>540111.0000000001</v>
      </c>
      <c r="I51" s="48"/>
    </row>
    <row r="52" spans="2:9" ht="27" customHeight="1" thickBot="1">
      <c r="B52" s="69"/>
      <c r="C52" s="70"/>
      <c r="D52" s="74" t="s">
        <v>61</v>
      </c>
      <c r="E52" s="75"/>
      <c r="F52" s="75"/>
      <c r="G52" s="75"/>
      <c r="H52" s="49">
        <f>+H49*2</f>
        <v>720148.0000000001</v>
      </c>
      <c r="I52" s="46"/>
    </row>
    <row r="54" ht="18.75">
      <c r="B54" t="s">
        <v>39</v>
      </c>
    </row>
  </sheetData>
  <sheetProtection/>
  <mergeCells count="37">
    <mergeCell ref="C41:G41"/>
    <mergeCell ref="C42:G42"/>
    <mergeCell ref="C37:G37"/>
    <mergeCell ref="B9:E9"/>
    <mergeCell ref="F21:I21"/>
    <mergeCell ref="F22:I22"/>
    <mergeCell ref="F23:I23"/>
    <mergeCell ref="F24:I24"/>
    <mergeCell ref="B17:D20"/>
    <mergeCell ref="B21:D24"/>
    <mergeCell ref="H29:H30"/>
    <mergeCell ref="I29:I30"/>
    <mergeCell ref="C27:G27"/>
    <mergeCell ref="C28:G28"/>
    <mergeCell ref="C26:G26"/>
    <mergeCell ref="B27:B28"/>
    <mergeCell ref="B29:B30"/>
    <mergeCell ref="C35:G35"/>
    <mergeCell ref="C29:G30"/>
    <mergeCell ref="B31:B43"/>
    <mergeCell ref="C31:G31"/>
    <mergeCell ref="C39:G39"/>
    <mergeCell ref="G50:H50"/>
    <mergeCell ref="D45:E45"/>
    <mergeCell ref="D47:E47"/>
    <mergeCell ref="D49:E49"/>
    <mergeCell ref="B46:C46"/>
    <mergeCell ref="D46:E46"/>
    <mergeCell ref="B51:C52"/>
    <mergeCell ref="D51:G51"/>
    <mergeCell ref="D52:G52"/>
    <mergeCell ref="F49:G49"/>
    <mergeCell ref="C40:G40"/>
    <mergeCell ref="C43:G43"/>
    <mergeCell ref="C38:G38"/>
    <mergeCell ref="B45:C45"/>
    <mergeCell ref="D48:E48"/>
  </mergeCells>
  <printOptions/>
  <pageMargins left="0.38" right="0.1968503937007874" top="0" bottom="0.1968503937007874" header="0.19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MOROTOMI</dc:creator>
  <cp:keywords/>
  <dc:description/>
  <cp:lastModifiedBy>morotomi</cp:lastModifiedBy>
  <cp:lastPrinted>2013-08-21T03:12:12Z</cp:lastPrinted>
  <dcterms:created xsi:type="dcterms:W3CDTF">2000-08-16T07:17:29Z</dcterms:created>
  <dcterms:modified xsi:type="dcterms:W3CDTF">2013-09-03T00:59:27Z</dcterms:modified>
  <cp:category/>
  <cp:version/>
  <cp:contentType/>
  <cp:contentStatus/>
</cp:coreProperties>
</file>